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Z:\ETUDES\CHRISTOPHE\1 - ETUDES CHRISTOPHE\988-2023 - CONSTRUCTION DE 8 LOGEMENTS - LA GENETOUZE\6 - DCE\Economiste\Dossier info\DPGF\"/>
    </mc:Choice>
  </mc:AlternateContent>
  <xr:revisionPtr revIDLastSave="0" documentId="13_ncr:1_{877A7E78-E1BB-4C11-BF3F-45C673D3AD0A}" xr6:coauthVersionLast="47" xr6:coauthVersionMax="47" xr10:uidLastSave="{00000000-0000-0000-0000-000000000000}"/>
  <bookViews>
    <workbookView xWindow="-28920" yWindow="-120" windowWidth="29040" windowHeight="15840" xr2:uid="{00000000-000D-0000-FFFF-FFFF00000000}"/>
  </bookViews>
  <sheets>
    <sheet name="Lot N°08 Page de garde" sheetId="1" r:id="rId1"/>
    <sheet name="Lot N°08 METALLERIE" sheetId="2" r:id="rId2"/>
  </sheets>
  <definedNames>
    <definedName name="_xlnm.Print_Titles" localSheetId="1">'Lot N°08 METALLERIE'!$1:$2</definedName>
    <definedName name="_xlnm.Print_Area" localSheetId="1">'Lot N°08 METALLERIE'!$A$1:$F$46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2" l="1"/>
  <c r="F11" i="2"/>
  <c r="F13" i="2"/>
  <c r="F17" i="2"/>
  <c r="F21" i="2"/>
  <c r="F28" i="2"/>
  <c r="F30" i="2"/>
  <c r="F35" i="2"/>
  <c r="F37" i="2"/>
  <c r="B44" i="2"/>
  <c r="F23" i="2" l="1"/>
  <c r="F43" i="2" s="1"/>
  <c r="F44" i="2" s="1"/>
  <c r="F45" i="2" s="1"/>
  <c r="F39" i="2"/>
</calcChain>
</file>

<file path=xl/sharedStrings.xml><?xml version="1.0" encoding="utf-8"?>
<sst xmlns="http://schemas.openxmlformats.org/spreadsheetml/2006/main" count="87" uniqueCount="85">
  <si>
    <t>LIBELLE</t>
  </si>
  <si>
    <t>U</t>
  </si>
  <si>
    <t>Quantité</t>
  </si>
  <si>
    <t>P.U.</t>
  </si>
  <si>
    <t>Montant</t>
  </si>
  <si>
    <t>METALLERIE</t>
  </si>
  <si>
    <t>CH2</t>
  </si>
  <si>
    <t>2</t>
  </si>
  <si>
    <t>PAROIS</t>
  </si>
  <si>
    <t>CH3</t>
  </si>
  <si>
    <t>2.1</t>
  </si>
  <si>
    <t>PROTECTIONS ANTI-CHUTE EXTERIEURES</t>
  </si>
  <si>
    <t>CH4</t>
  </si>
  <si>
    <t>2.1.1</t>
  </si>
  <si>
    <t>Garde-corps droit et rampant</t>
  </si>
  <si>
    <t>CH5</t>
  </si>
  <si>
    <t xml:space="preserve">2.1.1 1 </t>
  </si>
  <si>
    <t>Garde-corps droit et rampant en tôle d’acier galvanisé avec 3 lisses et soubassement avec remplissage en tôle d’acier galvanisé perforée, finition laquée
Pose à l'anglaise suivant coupe
Coloris au choix de l’Architecte 
Conforme à la Norme NFP EN ISO 01-012
Exécution et aspect suivant plans de l'Architecte
Hauteur : 1.10 ml ht env pour avoir 1.00 ml ht au-dessus du sol suivant réglementation en vigueur ( à vérifier sur place avant mise en fabrication )</t>
  </si>
  <si>
    <t>ART</t>
  </si>
  <si>
    <t>016-B655</t>
  </si>
  <si>
    <t xml:space="preserve">2.1.1 2 </t>
  </si>
  <si>
    <t>Gardes corps extérieurs droits</t>
  </si>
  <si>
    <t>ml</t>
  </si>
  <si>
    <t>ART</t>
  </si>
  <si>
    <t>004-J148</t>
  </si>
  <si>
    <t xml:space="preserve">2.1.1 3 </t>
  </si>
  <si>
    <t>Gardes corps extérieurs rampants</t>
  </si>
  <si>
    <t>ml</t>
  </si>
  <si>
    <t>ART</t>
  </si>
  <si>
    <t>004-J149</t>
  </si>
  <si>
    <t>2.1.2</t>
  </si>
  <si>
    <t>Pare-vues extérieurs</t>
  </si>
  <si>
    <t>CH5</t>
  </si>
  <si>
    <t xml:space="preserve">2.1.2 1 </t>
  </si>
  <si>
    <t>Pare-vues extérieurs avec cadre métallique en acier galvanisé laqué et remplissage en bardage bois
Exécution et aspect suivant plans de l'Architecte
Coloris suivant choix de l’Architecte
Dimensions : 4.20 x 1.20 ml ht ( à vérifier sur place avant exécution )
Pose et fixation avec accessoires suivant nécessité</t>
  </si>
  <si>
    <t>U</t>
  </si>
  <si>
    <t>ART</t>
  </si>
  <si>
    <t>009-B070</t>
  </si>
  <si>
    <t>2.1.3</t>
  </si>
  <si>
    <t>Lisses métalliques droites</t>
  </si>
  <si>
    <t>CH5</t>
  </si>
  <si>
    <t xml:space="preserve">2.1.3 1 </t>
  </si>
  <si>
    <t>Lisses métalliques droites, livrées galvanisées finition laquée
Coloris RAL aux choix de l’Architecte
Exécution et aspect suivant plans de l'Architecte
Hauteur suivant nécessité pour avoir une hauteur finie de 1.00 ml ht au-dessus du sol</t>
  </si>
  <si>
    <t>ml</t>
  </si>
  <si>
    <t>ART</t>
  </si>
  <si>
    <t>016-B656</t>
  </si>
  <si>
    <t>Total PROTECTIONS ANTI-CHUTE EXTERIEURES</t>
  </si>
  <si>
    <t>STOT</t>
  </si>
  <si>
    <t>3</t>
  </si>
  <si>
    <t>CONDUITS ET GAINES</t>
  </si>
  <si>
    <t>CH3</t>
  </si>
  <si>
    <t>3.1</t>
  </si>
  <si>
    <t>Grilles de ventilation</t>
  </si>
  <si>
    <t>CH4</t>
  </si>
  <si>
    <t xml:space="preserve">3.1 1 </t>
  </si>
  <si>
    <t>Grilles de ventilation en acier galvanisé laqué
Dimensions : 20 x 20 cm ( à valider avant la mise en œuvre )
Type et marque à proposer par l’entreprise</t>
  </si>
  <si>
    <t>U</t>
  </si>
  <si>
    <t>ART</t>
  </si>
  <si>
    <t>009-G669</t>
  </si>
  <si>
    <t>Total Grilles de ventilation</t>
  </si>
  <si>
    <t>STOT</t>
  </si>
  <si>
    <t>4</t>
  </si>
  <si>
    <t>GESTION DES DECHETS</t>
  </si>
  <si>
    <t>CH3</t>
  </si>
  <si>
    <t>4.1</t>
  </si>
  <si>
    <t>Décret n° 2020-1817 du 29 décembre 2020 ( Loi Anti-gaspillage économie circulaire AGEC )</t>
  </si>
  <si>
    <t>CH4</t>
  </si>
  <si>
    <t xml:space="preserve">4.1 1 </t>
  </si>
  <si>
    <t>Estimation de la quantité totale de déchets qui seront générés par l’entreprise de travaux durant le chantier
Préciser le volume de déchets envisagés ( estimation ) .</t>
  </si>
  <si>
    <t>kg</t>
  </si>
  <si>
    <t>ART</t>
  </si>
  <si>
    <t>004-J343</t>
  </si>
  <si>
    <t xml:space="preserve">4.1 2 </t>
  </si>
  <si>
    <t>Une estimation des coûts associés aux modalités de gestion et d’enlèvement de ces déchets.</t>
  </si>
  <si>
    <t>FOR</t>
  </si>
  <si>
    <t>ART</t>
  </si>
  <si>
    <t>004-J344</t>
  </si>
  <si>
    <t>Total Décret n° 2020-1817 du 29 décembre 2020 ( Loi Anti-gaspillage économie circulaire AGEC )</t>
  </si>
  <si>
    <t>STOT</t>
  </si>
  <si>
    <t>Montant HT du Lot N°08 METALLERIE</t>
  </si>
  <si>
    <t>TOTHT</t>
  </si>
  <si>
    <t>TVA</t>
  </si>
  <si>
    <t>Montant TTC</t>
  </si>
  <si>
    <t>TOTTTC</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</si>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</sst>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 ##0;\-#.##0;"/>
    <numFmt numFmtId="166" formatCode="#,##0.000;\-#,##0.000;"/>
  </numFmts>
  <fonts count="22" x14ac:knownFonts="1">
    <font>
      <sz val="11"/>
      <color theme="1"/>
      <name val="Calibri"/>
      <family val="2"/>
      <scheme val="minor"/>
    </font>
    <font>
      <sz val="10"/>
      <color rgb="FF000000"/>
      <name val="Arial Narrow"/>
      <family val="1"/>
    </font>
    <font>
      <sz val="10"/>
      <color rgb="FF000000"/>
      <name val="Arial"/>
      <family val="1"/>
    </font>
    <font>
      <b/>
      <sz val="10"/>
      <color rgb="FF0000A3"/>
      <name val="Arial"/>
      <family val="1"/>
    </font>
    <font>
      <sz val="10"/>
      <color rgb="FF000000"/>
      <name val="Arial Rounded MT Bold"/>
      <family val="1"/>
    </font>
    <font>
      <b/>
      <sz val="10"/>
      <color rgb="FF000000"/>
      <name val="Arial"/>
      <family val="1"/>
    </font>
    <font>
      <b/>
      <sz val="10"/>
      <color rgb="FF0000CC"/>
      <name val="Arial"/>
      <family val="1"/>
    </font>
    <font>
      <i/>
      <sz val="10"/>
      <color rgb="FF000000"/>
      <name val="Arial"/>
      <family val="1"/>
    </font>
    <font>
      <sz val="9"/>
      <color rgb="FFFF0000"/>
      <name val="Arial Narrow"/>
      <family val="1"/>
    </font>
    <font>
      <sz val="9"/>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0"/>
      <color rgb="FF0000CC"/>
      <name val="Arial Narrow"/>
      <family val="1"/>
    </font>
    <font>
      <sz val="11"/>
      <color rgb="FFFFFFFF"/>
      <name val="Calibri"/>
      <family val="1"/>
    </font>
  </fonts>
  <fills count="3">
    <fill>
      <patternFill patternType="none"/>
    </fill>
    <fill>
      <patternFill patternType="gray125"/>
    </fill>
    <fill>
      <patternFill patternType="solid">
        <fgColor rgb="FFFFFFFF"/>
      </patternFill>
    </fill>
  </fills>
  <borders count="25">
    <border>
      <left/>
      <right/>
      <top/>
      <bottom/>
      <diagonal/>
    </border>
    <border>
      <left style="hair">
        <color rgb="FF000000"/>
      </left>
      <right style="thin">
        <color rgb="FF000000"/>
      </right>
      <top/>
      <bottom style="thin">
        <color rgb="FF000000"/>
      </bottom>
      <diagonal/>
    </border>
    <border>
      <left style="hair">
        <color rgb="FF000000"/>
      </left>
      <right style="thin">
        <color rgb="FF000000"/>
      </right>
      <top style="thin">
        <color rgb="FF000000"/>
      </top>
      <bottom/>
      <diagonal/>
    </border>
    <border>
      <left/>
      <right style="hair">
        <color rgb="FF000000"/>
      </right>
      <top/>
      <bottom/>
      <diagonal/>
    </border>
    <border>
      <left style="hair">
        <color rgb="FF000000"/>
      </left>
      <right style="hair">
        <color rgb="FF000000"/>
      </right>
      <top/>
      <bottom/>
      <diagonal/>
    </border>
    <border>
      <left style="thin">
        <color rgb="FF000000"/>
      </left>
      <right/>
      <top/>
      <bottom/>
      <diagonal/>
    </border>
    <border>
      <left style="hair">
        <color rgb="FF000000"/>
      </left>
      <right style="thin">
        <color rgb="FF000000"/>
      </right>
      <top style="thin">
        <color rgb="FF000000"/>
      </top>
      <bottom style="thin">
        <color rgb="FF000000"/>
      </bottom>
      <diagonal/>
    </border>
    <border>
      <left style="thin">
        <color rgb="FF000000"/>
      </left>
      <right/>
      <top/>
      <bottom/>
      <diagonal/>
    </border>
    <border>
      <left/>
      <right style="hair">
        <color rgb="FF000000"/>
      </right>
      <top/>
      <bottom/>
      <diagonal/>
    </border>
    <border>
      <left style="hair">
        <color rgb="FF000000"/>
      </left>
      <right style="thin">
        <color rgb="FF000000"/>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6" fillId="0" borderId="0" applyFill="0">
      <alignment horizontal="left" vertical="top" wrapText="1"/>
    </xf>
    <xf numFmtId="0" fontId="5"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6" fillId="0" borderId="0" applyFill="0">
      <alignment horizontal="left" vertical="top" wrapText="1" indent="3"/>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cellStyleXfs>
  <cellXfs count="51">
    <xf numFmtId="0" fontId="0" fillId="0" borderId="0" xfId="0"/>
    <xf numFmtId="0" fontId="0" fillId="0" borderId="15" xfId="0" applyBorder="1" applyAlignment="1">
      <alignment horizontal="left" vertical="top" wrapText="1"/>
    </xf>
    <xf numFmtId="0" fontId="0" fillId="0" borderId="13" xfId="0" applyBorder="1" applyAlignment="1">
      <alignment horizontal="center" vertical="top" wrapText="1"/>
    </xf>
    <xf numFmtId="0" fontId="18" fillId="0" borderId="14" xfId="0" applyFont="1" applyBorder="1" applyAlignment="1">
      <alignment horizontal="center" vertical="top" wrapText="1"/>
    </xf>
    <xf numFmtId="0" fontId="18" fillId="0" borderId="14" xfId="0" applyFont="1" applyBorder="1" applyAlignment="1">
      <alignment horizontal="righ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2" xfId="0" applyBorder="1" applyAlignment="1">
      <alignment horizontal="left" vertical="top" wrapText="1"/>
    </xf>
    <xf numFmtId="0" fontId="1" fillId="2" borderId="5" xfId="1" applyFill="1" applyBorder="1">
      <alignment horizontal="left" vertical="top" wrapText="1"/>
    </xf>
    <xf numFmtId="0" fontId="3" fillId="0" borderId="8" xfId="6" applyBorder="1">
      <alignment horizontal="left" vertical="top" wrapText="1"/>
    </xf>
    <xf numFmtId="0" fontId="0" fillId="0" borderId="4" xfId="0" applyBorder="1" applyAlignment="1">
      <alignment horizontal="left" vertical="top" wrapText="1"/>
    </xf>
    <xf numFmtId="0" fontId="0" fillId="0" borderId="9" xfId="0" applyBorder="1" applyAlignment="1">
      <alignment horizontal="left" vertical="top" wrapText="1"/>
    </xf>
    <xf numFmtId="49" fontId="0" fillId="0" borderId="0" xfId="0" applyNumberFormat="1" applyAlignment="1">
      <alignment horizontal="left" vertical="top" wrapText="1"/>
    </xf>
    <xf numFmtId="0" fontId="5" fillId="0" borderId="8" xfId="10" applyBorder="1">
      <alignment horizontal="left" vertical="top" wrapText="1"/>
    </xf>
    <xf numFmtId="0" fontId="5" fillId="0" borderId="8" xfId="14" applyBorder="1">
      <alignment horizontal="left" vertical="top" wrapText="1"/>
    </xf>
    <xf numFmtId="0" fontId="5" fillId="0" borderId="8" xfId="18" applyBorder="1">
      <alignment horizontal="left" vertical="top" wrapText="1"/>
    </xf>
    <xf numFmtId="0" fontId="1" fillId="0" borderId="5" xfId="1" applyBorder="1">
      <alignment horizontal="left" vertical="top" wrapText="1"/>
    </xf>
    <xf numFmtId="0" fontId="9" fillId="0" borderId="8" xfId="26" applyBorder="1">
      <alignment horizontal="left" vertical="top" wrapText="1"/>
    </xf>
    <xf numFmtId="0" fontId="0" fillId="0" borderId="4" xfId="0" applyBorder="1" applyAlignment="1" applyProtection="1">
      <alignment horizontal="center" vertical="top"/>
      <protection locked="0"/>
    </xf>
    <xf numFmtId="165" fontId="0" fillId="0" borderId="4" xfId="0" applyNumberFormat="1" applyBorder="1" applyAlignment="1" applyProtection="1">
      <alignment horizontal="right" vertical="top" wrapText="1"/>
      <protection locked="0"/>
    </xf>
    <xf numFmtId="164" fontId="0" fillId="0" borderId="4" xfId="0" applyNumberFormat="1" applyBorder="1" applyAlignment="1" applyProtection="1">
      <alignment horizontal="right" vertical="top" wrapText="1"/>
      <protection locked="0"/>
    </xf>
    <xf numFmtId="164" fontId="0" fillId="0" borderId="9" xfId="0" applyNumberFormat="1" applyBorder="1" applyAlignment="1" applyProtection="1">
      <alignment horizontal="right" vertical="top" wrapText="1"/>
      <protection locked="0"/>
    </xf>
    <xf numFmtId="0" fontId="19" fillId="0" borderId="5" xfId="0" applyFont="1" applyBorder="1" applyAlignment="1">
      <alignment horizontal="left" vertical="top" wrapText="1"/>
    </xf>
    <xf numFmtId="0" fontId="0" fillId="0" borderId="3" xfId="0" applyBorder="1" applyAlignment="1">
      <alignment horizontal="left" vertical="top" wrapText="1"/>
    </xf>
    <xf numFmtId="0" fontId="0" fillId="0" borderId="1" xfId="0" applyBorder="1" applyAlignment="1">
      <alignment horizontal="left" vertical="top" wrapText="1"/>
    </xf>
    <xf numFmtId="0" fontId="20" fillId="0" borderId="5" xfId="17" applyFont="1" applyBorder="1">
      <alignment horizontal="left" vertical="top" wrapText="1" indent="3"/>
    </xf>
    <xf numFmtId="0" fontId="6" fillId="0" borderId="8" xfId="17" applyBorder="1">
      <alignment horizontal="left" vertical="top" wrapText="1" indent="3"/>
    </xf>
    <xf numFmtId="164" fontId="0" fillId="0" borderId="6" xfId="0" applyNumberFormat="1" applyBorder="1" applyAlignment="1">
      <alignment horizontal="right" vertical="top" wrapText="1"/>
    </xf>
    <xf numFmtId="0" fontId="0" fillId="0" borderId="7" xfId="0" applyBorder="1" applyAlignment="1">
      <alignment horizontal="left" vertical="top" wrapText="1"/>
    </xf>
    <xf numFmtId="166" fontId="0" fillId="0" borderId="4" xfId="0" applyNumberFormat="1" applyBorder="1" applyAlignment="1" applyProtection="1">
      <alignment horizontal="right" vertical="top" wrapText="1"/>
      <protection locked="0"/>
    </xf>
    <xf numFmtId="164" fontId="18" fillId="0" borderId="0" xfId="0" applyNumberFormat="1" applyFont="1" applyAlignment="1">
      <alignment horizontal="righ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3" xfId="0" applyBorder="1" applyAlignment="1">
      <alignment horizontal="left" vertical="top" wrapText="1"/>
    </xf>
    <xf numFmtId="0" fontId="1" fillId="2" borderId="7" xfId="1" applyFill="1" applyBorder="1">
      <alignment horizontal="left" vertical="top" wrapText="1"/>
    </xf>
    <xf numFmtId="0" fontId="1" fillId="0" borderId="7" xfId="1" applyBorder="1">
      <alignment horizontal="left" vertical="top" wrapText="1"/>
    </xf>
    <xf numFmtId="0" fontId="19" fillId="0" borderId="7" xfId="0" applyFont="1" applyBorder="1" applyAlignment="1">
      <alignment horizontal="left" vertical="top" wrapText="1"/>
    </xf>
    <xf numFmtId="0" fontId="0" fillId="0" borderId="8" xfId="0"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xf numFmtId="0" fontId="18" fillId="0" borderId="0" xfId="0" applyFont="1" applyBorder="1" applyAlignment="1">
      <alignment horizontal="left" vertical="top" wrapText="1"/>
    </xf>
    <xf numFmtId="0" fontId="0" fillId="0" borderId="0" xfId="0" applyBorder="1"/>
    <xf numFmtId="0" fontId="0" fillId="0" borderId="0" xfId="0" applyBorder="1" applyAlignment="1">
      <alignment horizontal="center" vertical="center"/>
    </xf>
    <xf numFmtId="164" fontId="18" fillId="0" borderId="21" xfId="0" applyNumberFormat="1" applyFont="1" applyBorder="1" applyAlignment="1">
      <alignment horizontal="right" vertical="top" wrapText="1"/>
    </xf>
    <xf numFmtId="165" fontId="21" fillId="2" borderId="20" xfId="0" applyNumberFormat="1" applyFont="1" applyFill="1" applyBorder="1" applyAlignment="1">
      <alignment horizontal="left" vertical="top" wrapText="1"/>
    </xf>
    <xf numFmtId="0" fontId="0" fillId="0" borderId="22" xfId="0" applyBorder="1"/>
    <xf numFmtId="0" fontId="0" fillId="0" borderId="23" xfId="0" applyBorder="1"/>
    <xf numFmtId="164" fontId="18" fillId="0" borderId="24" xfId="0" applyNumberFormat="1" applyFont="1" applyBorder="1" applyAlignment="1">
      <alignment horizontal="righ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81000</xdr:rowOff>
    </xdr:from>
    <xdr:to>
      <xdr:col>0</xdr:col>
      <xdr:colOff>6660000</xdr:colOff>
      <xdr:row>3</xdr:row>
      <xdr:rowOff>92700</xdr:rowOff>
    </xdr:to>
    <xdr:sp macro="" textlink="">
      <xdr:nvSpPr>
        <xdr:cNvPr id="3" name="Forme1"/>
        <xdr:cNvSpPr/>
      </xdr:nvSpPr>
      <xdr:spPr>
        <a:xfrm>
          <a:off x="16200" y="81000"/>
          <a:ext cx="6674400" cy="5832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endParaRPr sz="1400">
            <a:solidFill>
              <a:srgbClr val="000000"/>
            </a:solidFill>
            <a:latin typeface="MS Shell Dlg"/>
          </a:endParaRPr>
        </a:p>
        <a:p>
          <a:pPr algn="ctr"/>
          <a:r>
            <a:rPr lang="fr-FR" sz="1400" b="0" i="0">
              <a:solidFill>
                <a:srgbClr val="000000"/>
              </a:solidFill>
              <a:latin typeface="MS Shell Dlg"/>
            </a:rPr>
            <a:t>Commune de LA GENETOUZE</a:t>
          </a:r>
        </a:p>
        <a:p>
          <a:pPr algn="ctr"/>
          <a:endParaRPr sz="1400">
            <a:solidFill>
              <a:srgbClr val="000000"/>
            </a:solidFill>
            <a:latin typeface="MS Shell Dlg"/>
          </a:endParaRPr>
        </a:p>
        <a:p>
          <a:pPr algn="ctr"/>
          <a:endParaRPr sz="1400">
            <a:solidFill>
              <a:srgbClr val="000000"/>
            </a:solidFill>
            <a:latin typeface="MS Shell Dlg"/>
          </a:endParaRPr>
        </a:p>
      </xdr:txBody>
    </xdr:sp>
    <xdr:clientData/>
  </xdr:twoCellAnchor>
  <xdr:twoCellAnchor editAs="absolute">
    <xdr:from>
      <xdr:col>0</xdr:col>
      <xdr:colOff>0</xdr:colOff>
      <xdr:row>2</xdr:row>
      <xdr:rowOff>169800</xdr:rowOff>
    </xdr:from>
    <xdr:to>
      <xdr:col>0</xdr:col>
      <xdr:colOff>6660000</xdr:colOff>
      <xdr:row>7</xdr:row>
      <xdr:rowOff>108300</xdr:rowOff>
    </xdr:to>
    <xdr:sp macro="" textlink="">
      <xdr:nvSpPr>
        <xdr:cNvPr id="4" name="Forme2"/>
        <xdr:cNvSpPr/>
      </xdr:nvSpPr>
      <xdr:spPr>
        <a:xfrm>
          <a:off x="16200" y="550800"/>
          <a:ext cx="6674400" cy="891000"/>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ctr"/>
          <a:r>
            <a:rPr lang="fr-FR" sz="1400" b="1" i="0">
              <a:solidFill>
                <a:srgbClr val="000000"/>
              </a:solidFill>
              <a:latin typeface="Arial"/>
            </a:rPr>
            <a:t>Maitre d'Ouvrage </a:t>
          </a:r>
        </a:p>
        <a:p>
          <a:pPr algn="ctr"/>
          <a:r>
            <a:rPr lang="fr-FR" sz="1200" b="1" i="0">
              <a:solidFill>
                <a:srgbClr val="000000"/>
              </a:solidFill>
              <a:latin typeface="Arial"/>
            </a:rPr>
            <a:t>VENDEE HABITAT</a:t>
          </a:r>
        </a:p>
        <a:p>
          <a:pPr algn="ctr"/>
          <a:r>
            <a:rPr lang="fr-FR" sz="1200" b="0" i="0">
              <a:solidFill>
                <a:srgbClr val="000000"/>
              </a:solidFill>
              <a:latin typeface="Arial"/>
            </a:rPr>
            <a:t>28, rue Benjamin Franklin</a:t>
          </a:r>
        </a:p>
        <a:p>
          <a:pPr algn="ctr"/>
          <a:r>
            <a:rPr lang="fr-FR" sz="1200" b="0" i="0">
              <a:solidFill>
                <a:srgbClr val="000000"/>
              </a:solidFill>
              <a:latin typeface="Arial"/>
            </a:rPr>
            <a:t>85000 LA ROCHE SUR YON</a:t>
          </a:r>
        </a:p>
        <a:p>
          <a:pPr algn="ctr"/>
          <a:endParaRPr sz="1200">
            <a:solidFill>
              <a:srgbClr val="000000"/>
            </a:solidFill>
            <a:latin typeface="Arial"/>
          </a:endParaRPr>
        </a:p>
        <a:p>
          <a:pPr algn="ctr"/>
          <a:endParaRPr sz="1200">
            <a:solidFill>
              <a:srgbClr val="000000"/>
            </a:solidFill>
            <a:latin typeface="MS Shell Dlg"/>
          </a:endParaRPr>
        </a:p>
      </xdr:txBody>
    </xdr:sp>
    <xdr:clientData/>
  </xdr:twoCellAnchor>
  <xdr:twoCellAnchor editAs="absolute">
    <xdr:from>
      <xdr:col>0</xdr:col>
      <xdr:colOff>108000</xdr:colOff>
      <xdr:row>24</xdr:row>
      <xdr:rowOff>61200</xdr:rowOff>
    </xdr:from>
    <xdr:to>
      <xdr:col>0</xdr:col>
      <xdr:colOff>6588000</xdr:colOff>
      <xdr:row>31</xdr:row>
      <xdr:rowOff>153300</xdr:rowOff>
    </xdr:to>
    <xdr:sp macro="" textlink="">
      <xdr:nvSpPr>
        <xdr:cNvPr id="5" name="Forme3"/>
        <xdr:cNvSpPr/>
      </xdr:nvSpPr>
      <xdr:spPr>
        <a:xfrm>
          <a:off x="113400" y="4633200"/>
          <a:ext cx="6480000" cy="14256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0" rIns="64800" bIns="0" rtlCol="0" anchor="ctr"/>
        <a:lstStyle/>
        <a:p>
          <a:pPr algn="ctr"/>
          <a:endParaRPr sz="1200" b="1">
            <a:solidFill>
              <a:srgbClr val="FF0000"/>
            </a:solidFill>
            <a:latin typeface=""/>
          </a:endParaRPr>
        </a:p>
        <a:p>
          <a:pPr algn="ctr"/>
          <a:r>
            <a:rPr lang="fr-FR" sz="1800" b="1" i="0">
              <a:solidFill>
                <a:srgbClr val="FF0000"/>
              </a:solidFill>
              <a:latin typeface="Arial"/>
            </a:rPr>
            <a:t>DECOMPOSITION DU PRIX GLOBAL ET FORFAITAIRE</a:t>
          </a:r>
        </a:p>
        <a:p>
          <a:pPr algn="ctr"/>
          <a:r>
            <a:rPr lang="fr-FR" sz="1800" b="1" i="0">
              <a:solidFill>
                <a:srgbClr val="FF0000"/>
              </a:solidFill>
              <a:latin typeface="Arial"/>
            </a:rPr>
            <a:t>DU LOT N°08</a:t>
          </a:r>
        </a:p>
        <a:p>
          <a:pPr algn="ctr"/>
          <a:r>
            <a:rPr lang="fr-FR" sz="1800" b="1" i="0">
              <a:solidFill>
                <a:srgbClr val="FF0000"/>
              </a:solidFill>
              <a:latin typeface="Arial"/>
            </a:rPr>
            <a:t>METALLERIE</a:t>
          </a:r>
        </a:p>
        <a:p>
          <a:pPr algn="ctr"/>
          <a:endParaRPr sz="1800" b="1">
            <a:solidFill>
              <a:srgbClr val="FF0000"/>
            </a:solidFill>
            <a:latin typeface="Arial"/>
          </a:endParaRPr>
        </a:p>
        <a:p>
          <a:pPr algn="ctr"/>
          <a:endParaRPr sz="1800">
            <a:solidFill>
              <a:srgbClr val="000000"/>
            </a:solidFill>
            <a:latin typeface="MS Shell Dlg"/>
          </a:endParaRPr>
        </a:p>
      </xdr:txBody>
    </xdr:sp>
    <xdr:clientData/>
  </xdr:twoCellAnchor>
  <xdr:twoCellAnchor editAs="absolute">
    <xdr:from>
      <xdr:col>0</xdr:col>
      <xdr:colOff>1116000</xdr:colOff>
      <xdr:row>33</xdr:row>
      <xdr:rowOff>177300</xdr:rowOff>
    </xdr:from>
    <xdr:to>
      <xdr:col>0</xdr:col>
      <xdr:colOff>3852000</xdr:colOff>
      <xdr:row>39</xdr:row>
      <xdr:rowOff>87300</xdr:rowOff>
    </xdr:to>
    <xdr:sp macro="" textlink="">
      <xdr:nvSpPr>
        <xdr:cNvPr id="6" name="Forme4"/>
        <xdr:cNvSpPr/>
      </xdr:nvSpPr>
      <xdr:spPr>
        <a:xfrm>
          <a:off x="1134000" y="6463800"/>
          <a:ext cx="2721600" cy="10530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DURAND ARCHITECTES</a:t>
          </a:r>
        </a:p>
        <a:p>
          <a:pPr algn="l"/>
          <a:r>
            <a:rPr lang="fr-FR" sz="900" b="1" i="0">
              <a:solidFill>
                <a:srgbClr val="000000"/>
              </a:solidFill>
              <a:latin typeface="MS Shell Dlg"/>
            </a:rPr>
            <a:t>Architecte DPLG</a:t>
          </a:r>
        </a:p>
        <a:p>
          <a:pPr algn="l"/>
          <a:r>
            <a:rPr lang="fr-FR" sz="900" b="0" i="0">
              <a:solidFill>
                <a:srgbClr val="000000"/>
              </a:solidFill>
              <a:latin typeface="MS Shell Dlg"/>
            </a:rPr>
            <a:t>2, Place François Mitterrand</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05 44 83</a:t>
          </a:r>
        </a:p>
        <a:p>
          <a:pPr algn="l"/>
          <a:r>
            <a:rPr lang="fr-FR" sz="900" b="0" i="0">
              <a:solidFill>
                <a:srgbClr val="000000"/>
              </a:solidFill>
              <a:latin typeface="MS Shell Dlg"/>
            </a:rPr>
            <a:t>Email : contact@durand-architectes.fr</a:t>
          </a:r>
        </a:p>
      </xdr:txBody>
    </xdr:sp>
    <xdr:clientData/>
  </xdr:twoCellAnchor>
  <xdr:twoCellAnchor editAs="absolute">
    <xdr:from>
      <xdr:col>0</xdr:col>
      <xdr:colOff>0</xdr:colOff>
      <xdr:row>7</xdr:row>
      <xdr:rowOff>43500</xdr:rowOff>
    </xdr:from>
    <xdr:to>
      <xdr:col>0</xdr:col>
      <xdr:colOff>6660000</xdr:colOff>
      <xdr:row>14</xdr:row>
      <xdr:rowOff>38400</xdr:rowOff>
    </xdr:to>
    <xdr:sp macro="" textlink="">
      <xdr:nvSpPr>
        <xdr:cNvPr id="7" name="Forme5"/>
        <xdr:cNvSpPr/>
      </xdr:nvSpPr>
      <xdr:spPr>
        <a:xfrm>
          <a:off x="16200" y="1377000"/>
          <a:ext cx="6674400" cy="1328400"/>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ctr"/>
        <a:lstStyle/>
        <a:p>
          <a:pPr algn="ctr"/>
          <a:r>
            <a:rPr lang="fr-FR" sz="1800" b="1" i="0">
              <a:solidFill>
                <a:srgbClr val="FF0000"/>
              </a:solidFill>
              <a:latin typeface="Arial"/>
            </a:rPr>
            <a:t>CONSTRUCTION DE 8 LOGEMENST INTERMEDIAIRES</a:t>
          </a:r>
        </a:p>
        <a:p>
          <a:pPr algn="ctr"/>
          <a:r>
            <a:rPr lang="fr-FR" sz="1800" b="1" i="0">
              <a:solidFill>
                <a:srgbClr val="FF0000"/>
              </a:solidFill>
              <a:latin typeface="Arial"/>
            </a:rPr>
            <a:t>Les Tardivières 4</a:t>
          </a:r>
        </a:p>
        <a:p>
          <a:pPr algn="ctr"/>
          <a:r>
            <a:rPr lang="fr-FR" sz="1800" b="1" i="0">
              <a:solidFill>
                <a:srgbClr val="FF0000"/>
              </a:solidFill>
              <a:latin typeface="Arial"/>
            </a:rPr>
            <a:t>85190 LA GENETOUZE</a:t>
          </a:r>
        </a:p>
        <a:p>
          <a:pPr algn="ctr"/>
          <a:endParaRPr sz="1800" b="1">
            <a:solidFill>
              <a:srgbClr val="FF0000"/>
            </a:solidFill>
            <a:latin typeface="Arial"/>
          </a:endParaRPr>
        </a:p>
        <a:p>
          <a:pPr algn="ctr"/>
          <a:endParaRPr sz="800">
            <a:solidFill>
              <a:srgbClr val="000000"/>
            </a:solidFill>
            <a:latin typeface="MS Shell Dlg"/>
          </a:endParaRPr>
        </a:p>
      </xdr:txBody>
    </xdr:sp>
    <xdr:clientData/>
  </xdr:twoCellAnchor>
  <xdr:twoCellAnchor editAs="absolute">
    <xdr:from>
      <xdr:col>0</xdr:col>
      <xdr:colOff>3816000</xdr:colOff>
      <xdr:row>33</xdr:row>
      <xdr:rowOff>161100</xdr:rowOff>
    </xdr:from>
    <xdr:to>
      <xdr:col>0</xdr:col>
      <xdr:colOff>6516000</xdr:colOff>
      <xdr:row>39</xdr:row>
      <xdr:rowOff>119700</xdr:rowOff>
    </xdr:to>
    <xdr:sp macro="" textlink="">
      <xdr:nvSpPr>
        <xdr:cNvPr id="8" name="Forme6"/>
        <xdr:cNvSpPr/>
      </xdr:nvSpPr>
      <xdr:spPr>
        <a:xfrm>
          <a:off x="3823200" y="6447600"/>
          <a:ext cx="2721600" cy="11016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Cabinet BARRE SARL</a:t>
          </a:r>
        </a:p>
        <a:p>
          <a:pPr algn="l"/>
          <a:r>
            <a:rPr lang="fr-FR" sz="900" b="1" i="0">
              <a:solidFill>
                <a:srgbClr val="000000"/>
              </a:solidFill>
              <a:latin typeface="MS Shell Dlg"/>
            </a:rPr>
            <a:t>Economiste de la Construction</a:t>
          </a:r>
        </a:p>
        <a:p>
          <a:pPr algn="l"/>
          <a:r>
            <a:rPr lang="fr-FR" sz="900" b="0" i="0">
              <a:solidFill>
                <a:srgbClr val="000000"/>
              </a:solidFill>
              <a:latin typeface="MS Shell Dlg"/>
            </a:rPr>
            <a:t>72, Impasse Jean Mouillade </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37 71 24</a:t>
          </a:r>
        </a:p>
        <a:p>
          <a:pPr algn="l"/>
          <a:r>
            <a:rPr lang="fr-FR" sz="900" b="0" i="0">
              <a:solidFill>
                <a:srgbClr val="000000"/>
              </a:solidFill>
              <a:latin typeface="MS Shell Dlg"/>
            </a:rPr>
            <a:t>Email : barre@barre-economiste.fr</a:t>
          </a:r>
        </a:p>
      </xdr:txBody>
    </xdr:sp>
    <xdr:clientData/>
  </xdr:twoCellAnchor>
  <xdr:twoCellAnchor editAs="absolute">
    <xdr:from>
      <xdr:col>0</xdr:col>
      <xdr:colOff>1116000</xdr:colOff>
      <xdr:row>39</xdr:row>
      <xdr:rowOff>38700</xdr:rowOff>
    </xdr:from>
    <xdr:to>
      <xdr:col>0</xdr:col>
      <xdr:colOff>3816000</xdr:colOff>
      <xdr:row>44</xdr:row>
      <xdr:rowOff>155400</xdr:rowOff>
    </xdr:to>
    <xdr:sp macro="" textlink="">
      <xdr:nvSpPr>
        <xdr:cNvPr id="9" name="Forme7"/>
        <xdr:cNvSpPr/>
      </xdr:nvSpPr>
      <xdr:spPr>
        <a:xfrm>
          <a:off x="1117800" y="7468200"/>
          <a:ext cx="2721600" cy="10692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IDES</a:t>
          </a:r>
        </a:p>
        <a:p>
          <a:pPr algn="l"/>
          <a:r>
            <a:rPr lang="fr-FR" sz="900" b="1" i="0">
              <a:solidFill>
                <a:srgbClr val="000000"/>
              </a:solidFill>
              <a:latin typeface="MS Shell Dlg"/>
            </a:rPr>
            <a:t>BET Structures</a:t>
          </a:r>
        </a:p>
        <a:p>
          <a:pPr algn="l"/>
          <a:r>
            <a:rPr lang="fr-FR" sz="900" b="0" i="0">
              <a:solidFill>
                <a:srgbClr val="000000"/>
              </a:solidFill>
              <a:latin typeface="MS Shell Dlg"/>
            </a:rPr>
            <a:t>22E, Impasse Jeanne Dieulafoy</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62 15 02</a:t>
          </a:r>
        </a:p>
        <a:p>
          <a:pPr algn="l"/>
          <a:r>
            <a:rPr lang="fr-FR" sz="900" b="0" i="0">
              <a:solidFill>
                <a:srgbClr val="000000"/>
              </a:solidFill>
              <a:latin typeface="MS Shell Dlg"/>
            </a:rPr>
            <a:t>Email : ides@ides.fr</a:t>
          </a:r>
        </a:p>
      </xdr:txBody>
    </xdr:sp>
    <xdr:clientData/>
  </xdr:twoCellAnchor>
  <xdr:twoCellAnchor editAs="absolute">
    <xdr:from>
      <xdr:col>0</xdr:col>
      <xdr:colOff>3816000</xdr:colOff>
      <xdr:row>39</xdr:row>
      <xdr:rowOff>38700</xdr:rowOff>
    </xdr:from>
    <xdr:to>
      <xdr:col>0</xdr:col>
      <xdr:colOff>6516000</xdr:colOff>
      <xdr:row>44</xdr:row>
      <xdr:rowOff>47625</xdr:rowOff>
    </xdr:to>
    <xdr:sp macro="" textlink="">
      <xdr:nvSpPr>
        <xdr:cNvPr id="10" name="Forme8"/>
        <xdr:cNvSpPr/>
      </xdr:nvSpPr>
      <xdr:spPr>
        <a:xfrm>
          <a:off x="3816000" y="7468200"/>
          <a:ext cx="2700000" cy="961425"/>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FIB</a:t>
          </a:r>
        </a:p>
        <a:p>
          <a:pPr algn="l"/>
          <a:r>
            <a:rPr lang="fr-FR" sz="900" b="1" i="0">
              <a:solidFill>
                <a:srgbClr val="000000"/>
              </a:solidFill>
              <a:latin typeface="MS Shell Dlg"/>
            </a:rPr>
            <a:t>BET Fluides</a:t>
          </a:r>
        </a:p>
        <a:p>
          <a:pPr algn="l"/>
          <a:r>
            <a:rPr lang="fr-FR" sz="900" b="0" i="0">
              <a:solidFill>
                <a:srgbClr val="000000"/>
              </a:solidFill>
              <a:latin typeface="MS Shell Dlg"/>
            </a:rPr>
            <a:t>66, Impasse Jean Mouillade </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05 10 10</a:t>
          </a:r>
        </a:p>
        <a:p>
          <a:pPr algn="l"/>
          <a:r>
            <a:rPr lang="fr-FR" sz="900" b="0" i="0">
              <a:solidFill>
                <a:srgbClr val="000000"/>
              </a:solidFill>
              <a:latin typeface="MS Shell Dlg"/>
            </a:rPr>
            <a:t>Email : fib@fib-dcb.com</a:t>
          </a:r>
        </a:p>
      </xdr:txBody>
    </xdr:sp>
    <xdr:clientData/>
  </xdr:twoCellAnchor>
  <xdr:twoCellAnchor editAs="absolute">
    <xdr:from>
      <xdr:col>0</xdr:col>
      <xdr:colOff>0</xdr:colOff>
      <xdr:row>31</xdr:row>
      <xdr:rowOff>169500</xdr:rowOff>
    </xdr:from>
    <xdr:to>
      <xdr:col>0</xdr:col>
      <xdr:colOff>6660000</xdr:colOff>
      <xdr:row>33</xdr:row>
      <xdr:rowOff>47700</xdr:rowOff>
    </xdr:to>
    <xdr:sp macro="" textlink="">
      <xdr:nvSpPr>
        <xdr:cNvPr id="13" name="Forme11"/>
        <xdr:cNvSpPr/>
      </xdr:nvSpPr>
      <xdr:spPr>
        <a:xfrm>
          <a:off x="16200" y="6075000"/>
          <a:ext cx="6674400" cy="2592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400" b="1" i="0">
              <a:solidFill>
                <a:srgbClr val="000000"/>
              </a:solidFill>
              <a:latin typeface="MS Shell Dlg"/>
            </a:rPr>
            <a:t>juillet 2024</a:t>
          </a:r>
        </a:p>
      </xdr:txBody>
    </xdr:sp>
    <xdr:clientData/>
  </xdr:twoCellAnchor>
  <xdr:twoCellAnchor editAs="absolute">
    <xdr:from>
      <xdr:col>0</xdr:col>
      <xdr:colOff>1404000</xdr:colOff>
      <xdr:row>14</xdr:row>
      <xdr:rowOff>103200</xdr:rowOff>
    </xdr:from>
    <xdr:to>
      <xdr:col>0</xdr:col>
      <xdr:colOff>5256000</xdr:colOff>
      <xdr:row>25</xdr:row>
      <xdr:rowOff>16500</xdr:rowOff>
    </xdr:to>
    <xdr:pic>
      <xdr:nvPicPr>
        <xdr:cNvPr id="14" name="Forme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5600" y="2770200"/>
          <a:ext cx="107" cy="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108000</xdr:colOff>
      <xdr:row>0</xdr:row>
      <xdr:rowOff>32087</xdr:rowOff>
    </xdr:from>
    <xdr:to>
      <xdr:col>5</xdr:col>
      <xdr:colOff>790575</xdr:colOff>
      <xdr:row>0</xdr:row>
      <xdr:rowOff>914478</xdr:rowOff>
    </xdr:to>
    <xdr:sp macro="" textlink="">
      <xdr:nvSpPr>
        <xdr:cNvPr id="3" name="Forme1"/>
        <xdr:cNvSpPr/>
      </xdr:nvSpPr>
      <xdr:spPr>
        <a:xfrm>
          <a:off x="108000" y="32087"/>
          <a:ext cx="6188025" cy="882391"/>
        </a:xfrm>
        <a:prstGeom prst="rect">
          <a:avLst/>
        </a:prstGeom>
        <a:noFill/>
        <a:ln w="952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64174" rIns="64174" bIns="64174" rtlCol="0" anchor="t"/>
        <a:lstStyle/>
        <a:p>
          <a:pPr algn="ctr"/>
          <a:r>
            <a:rPr lang="fr-FR" sz="900" b="1" i="0">
              <a:solidFill>
                <a:srgbClr val="000000"/>
              </a:solidFill>
              <a:latin typeface="MS Shell Dlg"/>
            </a:rPr>
            <a:t>COMMUNE DE LA GENETOUZE</a:t>
          </a:r>
        </a:p>
        <a:p>
          <a:pPr algn="ctr"/>
          <a:r>
            <a:rPr lang="fr-FR" sz="900" b="1" i="0">
              <a:solidFill>
                <a:srgbClr val="000000"/>
              </a:solidFill>
              <a:latin typeface="MS Shell Dlg"/>
            </a:rPr>
            <a:t>CONSTRUCTION DE 8 LOGEMENST INTERMEDIAIRES </a:t>
          </a:r>
        </a:p>
        <a:p>
          <a:pPr algn="ctr"/>
          <a:r>
            <a:rPr lang="fr-FR" sz="900" b="0" i="0">
              <a:solidFill>
                <a:srgbClr val="000000"/>
              </a:solidFill>
              <a:latin typeface="MS Shell Dlg"/>
            </a:rPr>
            <a:t>85190  LA GENETOUZE</a:t>
          </a:r>
        </a:p>
        <a:p>
          <a:pPr algn="ctr"/>
          <a:endParaRPr sz="1600" b="1">
            <a:solidFill>
              <a:srgbClr val="000000"/>
            </a:solidFill>
            <a:latin typeface="Arial Narrow"/>
          </a:endParaRPr>
        </a:p>
        <a:p>
          <a:pPr algn="ctr"/>
          <a:endParaRPr sz="1000">
            <a:solidFill>
              <a:srgbClr val="000000"/>
            </a:solidFill>
            <a:latin typeface="Arial"/>
          </a:endParaRPr>
        </a:p>
      </xdr:txBody>
    </xdr:sp>
    <xdr:clientData/>
  </xdr:twoCellAnchor>
  <xdr:twoCellAnchor editAs="absolute">
    <xdr:from>
      <xdr:col>0</xdr:col>
      <xdr:colOff>144000</xdr:colOff>
      <xdr:row>0</xdr:row>
      <xdr:rowOff>497348</xdr:rowOff>
    </xdr:from>
    <xdr:to>
      <xdr:col>5</xdr:col>
      <xdr:colOff>252000</xdr:colOff>
      <xdr:row>0</xdr:row>
      <xdr:rowOff>721957</xdr:rowOff>
    </xdr:to>
    <xdr:sp macro="" textlink="">
      <xdr:nvSpPr>
        <xdr:cNvPr id="4" name="Forme2"/>
        <xdr:cNvSpPr/>
      </xdr:nvSpPr>
      <xdr:spPr>
        <a:xfrm>
          <a:off x="160435" y="497348"/>
          <a:ext cx="5615217" cy="2246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0" rIns="0" bIns="32087" rtlCol="0" anchor="b"/>
        <a:lstStyle/>
        <a:p>
          <a:pPr algn="l"/>
          <a:r>
            <a:rPr lang="fr-FR" sz="900" b="0" i="0">
              <a:solidFill>
                <a:srgbClr val="000000"/>
              </a:solidFill>
              <a:latin typeface="MS Shell Dlg"/>
            </a:rPr>
            <a:t>DPGF </a:t>
          </a:r>
          <a:r>
            <a:rPr lang="fr-FR" sz="900" b="1" i="0">
              <a:solidFill>
                <a:srgbClr val="000000"/>
              </a:solidFill>
              <a:latin typeface="MS Shell Dlg"/>
            </a:rPr>
            <a:t>DU Lot N°08 METALLERIE</a:t>
          </a:r>
        </a:p>
      </xdr:txBody>
    </xdr:sp>
    <xdr:clientData/>
  </xdr:twoCellAnchor>
  <xdr:twoCellAnchor editAs="absolute">
    <xdr:from>
      <xdr:col>1</xdr:col>
      <xdr:colOff>180000</xdr:colOff>
      <xdr:row>0</xdr:row>
      <xdr:rowOff>673826</xdr:rowOff>
    </xdr:from>
    <xdr:to>
      <xdr:col>6</xdr:col>
      <xdr:colOff>72000</xdr:colOff>
      <xdr:row>0</xdr:row>
      <xdr:rowOff>866348</xdr:rowOff>
    </xdr:to>
    <xdr:sp macro="" textlink="">
      <xdr:nvSpPr>
        <xdr:cNvPr id="5" name="Forme3"/>
        <xdr:cNvSpPr/>
      </xdr:nvSpPr>
      <xdr:spPr>
        <a:xfrm>
          <a:off x="834261" y="673826"/>
          <a:ext cx="5615217" cy="192522"/>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26ED3-097D-4AE5-B8AC-20AD38979D9B}">
  <sheetPr>
    <pageSetUpPr fitToPage="1"/>
  </sheetPr>
  <dimension ref="A1"/>
  <sheetViews>
    <sheetView showGridLines="0" tabSelected="1" view="pageBreakPreview" zoomScaleNormal="100" zoomScaleSheetLayoutView="100" workbookViewId="0">
      <selection activeCell="A48" sqref="A48"/>
    </sheetView>
  </sheetViews>
  <sheetFormatPr baseColWidth="10" defaultColWidth="10.7109375" defaultRowHeight="15" x14ac:dyDescent="0.25"/>
  <cols>
    <col min="1" max="1" width="111.7109375" customWidth="1"/>
    <col min="2" max="2" width="10.7109375" customWidth="1"/>
  </cols>
  <sheetData/>
  <printOptions horizontalCentered="1"/>
  <pageMargins left="0.06" right="0.06" top="0.06" bottom="0.06" header="0.76" footer="0.76"/>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D7923D-CF18-45A6-B581-42140C468EE0}">
  <sheetPr>
    <pageSetUpPr fitToPage="1"/>
  </sheetPr>
  <dimension ref="A1:ZZ47"/>
  <sheetViews>
    <sheetView showGridLines="0" view="pageBreakPreview" zoomScale="115" zoomScaleNormal="100" zoomScaleSheetLayoutView="115" workbookViewId="0">
      <pane xSplit="2" ySplit="2" topLeftCell="C3" activePane="bottomRight" state="frozen"/>
      <selection pane="topRight" activeCell="C1" sqref="C1"/>
      <selection pane="bottomLeft" activeCell="A3" sqref="A3"/>
      <selection pane="bottomRight" activeCell="B4" sqref="B4"/>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6" max="6" width="12.7109375" customWidth="1"/>
    <col min="7" max="7" width="10.7109375" customWidth="1"/>
    <col min="701" max="703" width="10.7109375" customWidth="1"/>
  </cols>
  <sheetData>
    <row r="1" spans="1:702" ht="80.849999999999994" customHeight="1" x14ac:dyDescent="0.25">
      <c r="A1" s="32"/>
      <c r="B1" s="33"/>
      <c r="C1" s="33"/>
      <c r="D1" s="33"/>
      <c r="E1" s="33"/>
      <c r="F1" s="34"/>
    </row>
    <row r="2" spans="1:702" x14ac:dyDescent="0.25">
      <c r="A2" s="1"/>
      <c r="B2" s="2" t="s">
        <v>0</v>
      </c>
      <c r="C2" s="3" t="s">
        <v>1</v>
      </c>
      <c r="D2" s="4" t="s">
        <v>2</v>
      </c>
      <c r="E2" s="4" t="s">
        <v>3</v>
      </c>
      <c r="F2" s="4" t="s">
        <v>4</v>
      </c>
    </row>
    <row r="3" spans="1:702" x14ac:dyDescent="0.25">
      <c r="A3" s="5"/>
      <c r="B3" s="6"/>
      <c r="C3" s="7"/>
      <c r="D3" s="7"/>
      <c r="E3" s="7"/>
      <c r="F3" s="8"/>
    </row>
    <row r="4" spans="1:702" x14ac:dyDescent="0.25">
      <c r="A4" s="9"/>
      <c r="B4" s="10" t="s">
        <v>5</v>
      </c>
      <c r="C4" s="11"/>
      <c r="D4" s="11"/>
      <c r="E4" s="11"/>
      <c r="F4" s="12"/>
      <c r="ZY4" t="s">
        <v>6</v>
      </c>
      <c r="ZZ4" s="13"/>
    </row>
    <row r="5" spans="1:702" x14ac:dyDescent="0.25">
      <c r="A5" s="9" t="s">
        <v>7</v>
      </c>
      <c r="B5" s="14" t="s">
        <v>8</v>
      </c>
      <c r="C5" s="11"/>
      <c r="D5" s="11"/>
      <c r="E5" s="11"/>
      <c r="F5" s="12"/>
      <c r="ZY5" t="s">
        <v>9</v>
      </c>
      <c r="ZZ5" s="13"/>
    </row>
    <row r="6" spans="1:702" x14ac:dyDescent="0.25">
      <c r="A6" s="9" t="s">
        <v>10</v>
      </c>
      <c r="B6" s="15" t="s">
        <v>11</v>
      </c>
      <c r="C6" s="11"/>
      <c r="D6" s="11"/>
      <c r="E6" s="11"/>
      <c r="F6" s="12"/>
      <c r="ZY6" t="s">
        <v>12</v>
      </c>
      <c r="ZZ6" s="13"/>
    </row>
    <row r="7" spans="1:702" x14ac:dyDescent="0.25">
      <c r="A7" s="9" t="s">
        <v>13</v>
      </c>
      <c r="B7" s="16" t="s">
        <v>14</v>
      </c>
      <c r="C7" s="11"/>
      <c r="D7" s="11"/>
      <c r="E7" s="11"/>
      <c r="F7" s="12"/>
      <c r="ZY7" t="s">
        <v>15</v>
      </c>
      <c r="ZZ7" s="13"/>
    </row>
    <row r="8" spans="1:702" x14ac:dyDescent="0.25">
      <c r="A8" s="35"/>
      <c r="B8" s="16"/>
      <c r="C8" s="11"/>
      <c r="D8" s="11"/>
      <c r="E8" s="11"/>
      <c r="F8" s="12"/>
      <c r="ZZ8" s="13"/>
    </row>
    <row r="9" spans="1:702" ht="120" x14ac:dyDescent="0.25">
      <c r="A9" s="17" t="s">
        <v>16</v>
      </c>
      <c r="B9" s="18" t="s">
        <v>17</v>
      </c>
      <c r="C9" s="19"/>
      <c r="D9" s="20"/>
      <c r="E9" s="21"/>
      <c r="F9" s="22">
        <f>ROUND(D9*E9,2)</f>
        <v>0</v>
      </c>
      <c r="ZY9" t="s">
        <v>18</v>
      </c>
      <c r="ZZ9" s="13" t="s">
        <v>19</v>
      </c>
    </row>
    <row r="10" spans="1:702" x14ac:dyDescent="0.25">
      <c r="A10" s="36"/>
      <c r="B10" s="18"/>
      <c r="C10" s="19"/>
      <c r="D10" s="20"/>
      <c r="E10" s="21"/>
      <c r="F10" s="22"/>
      <c r="ZZ10" s="13"/>
    </row>
    <row r="11" spans="1:702" x14ac:dyDescent="0.25">
      <c r="A11" s="17" t="s">
        <v>20</v>
      </c>
      <c r="B11" s="18" t="s">
        <v>21</v>
      </c>
      <c r="C11" s="19" t="s">
        <v>22</v>
      </c>
      <c r="D11" s="21">
        <v>30.4</v>
      </c>
      <c r="E11" s="21"/>
      <c r="F11" s="22">
        <f>ROUND(D11*E11,2)</f>
        <v>0</v>
      </c>
      <c r="ZY11" t="s">
        <v>23</v>
      </c>
      <c r="ZZ11" s="13" t="s">
        <v>24</v>
      </c>
    </row>
    <row r="12" spans="1:702" x14ac:dyDescent="0.25">
      <c r="A12" s="36"/>
      <c r="B12" s="18"/>
      <c r="C12" s="19"/>
      <c r="D12" s="21"/>
      <c r="E12" s="21"/>
      <c r="F12" s="22"/>
      <c r="ZZ12" s="13"/>
    </row>
    <row r="13" spans="1:702" x14ac:dyDescent="0.25">
      <c r="A13" s="17" t="s">
        <v>25</v>
      </c>
      <c r="B13" s="18" t="s">
        <v>26</v>
      </c>
      <c r="C13" s="19" t="s">
        <v>27</v>
      </c>
      <c r="D13" s="21">
        <v>23.4</v>
      </c>
      <c r="E13" s="21"/>
      <c r="F13" s="22">
        <f>ROUND(D13*E13,2)</f>
        <v>0</v>
      </c>
      <c r="ZY13" t="s">
        <v>28</v>
      </c>
      <c r="ZZ13" s="13" t="s">
        <v>29</v>
      </c>
    </row>
    <row r="14" spans="1:702" x14ac:dyDescent="0.25">
      <c r="A14" s="36"/>
      <c r="B14" s="18"/>
      <c r="C14" s="19"/>
      <c r="D14" s="21"/>
      <c r="E14" s="21"/>
      <c r="F14" s="22"/>
      <c r="ZZ14" s="13"/>
    </row>
    <row r="15" spans="1:702" x14ac:dyDescent="0.25">
      <c r="A15" s="9" t="s">
        <v>30</v>
      </c>
      <c r="B15" s="16" t="s">
        <v>31</v>
      </c>
      <c r="C15" s="11"/>
      <c r="D15" s="11"/>
      <c r="E15" s="11"/>
      <c r="F15" s="12"/>
      <c r="ZY15" t="s">
        <v>32</v>
      </c>
      <c r="ZZ15" s="13"/>
    </row>
    <row r="16" spans="1:702" x14ac:dyDescent="0.25">
      <c r="A16" s="35"/>
      <c r="B16" s="16"/>
      <c r="C16" s="11"/>
      <c r="D16" s="11"/>
      <c r="E16" s="11"/>
      <c r="F16" s="12"/>
      <c r="ZZ16" s="13"/>
    </row>
    <row r="17" spans="1:702" ht="84" x14ac:dyDescent="0.25">
      <c r="A17" s="17" t="s">
        <v>33</v>
      </c>
      <c r="B17" s="18" t="s">
        <v>34</v>
      </c>
      <c r="C17" s="19" t="s">
        <v>35</v>
      </c>
      <c r="D17" s="20">
        <v>1</v>
      </c>
      <c r="E17" s="21"/>
      <c r="F17" s="22">
        <f>ROUND(D17*E17,2)</f>
        <v>0</v>
      </c>
      <c r="ZY17" t="s">
        <v>36</v>
      </c>
      <c r="ZZ17" s="13" t="s">
        <v>37</v>
      </c>
    </row>
    <row r="18" spans="1:702" x14ac:dyDescent="0.25">
      <c r="A18" s="36"/>
      <c r="B18" s="18"/>
      <c r="C18" s="19"/>
      <c r="D18" s="20"/>
      <c r="E18" s="21"/>
      <c r="F18" s="22"/>
      <c r="ZZ18" s="13"/>
    </row>
    <row r="19" spans="1:702" x14ac:dyDescent="0.25">
      <c r="A19" s="9" t="s">
        <v>38</v>
      </c>
      <c r="B19" s="16" t="s">
        <v>39</v>
      </c>
      <c r="C19" s="11"/>
      <c r="D19" s="11"/>
      <c r="E19" s="11"/>
      <c r="F19" s="12"/>
      <c r="ZY19" t="s">
        <v>40</v>
      </c>
      <c r="ZZ19" s="13"/>
    </row>
    <row r="20" spans="1:702" x14ac:dyDescent="0.25">
      <c r="A20" s="35"/>
      <c r="B20" s="16"/>
      <c r="C20" s="11"/>
      <c r="D20" s="11"/>
      <c r="E20" s="11"/>
      <c r="F20" s="12"/>
      <c r="ZZ20" s="13"/>
    </row>
    <row r="21" spans="1:702" ht="72" x14ac:dyDescent="0.25">
      <c r="A21" s="17" t="s">
        <v>41</v>
      </c>
      <c r="B21" s="18" t="s">
        <v>42</v>
      </c>
      <c r="C21" s="19" t="s">
        <v>43</v>
      </c>
      <c r="D21" s="21">
        <v>22.6</v>
      </c>
      <c r="E21" s="21"/>
      <c r="F21" s="22">
        <f>ROUND(D21*E21,2)</f>
        <v>0</v>
      </c>
      <c r="ZY21" t="s">
        <v>44</v>
      </c>
      <c r="ZZ21" s="13" t="s">
        <v>45</v>
      </c>
    </row>
    <row r="22" spans="1:702" x14ac:dyDescent="0.25">
      <c r="A22" s="23"/>
      <c r="B22" s="24"/>
      <c r="C22" s="11"/>
      <c r="D22" s="11"/>
      <c r="E22" s="11"/>
      <c r="F22" s="25"/>
    </row>
    <row r="23" spans="1:702" ht="25.5" x14ac:dyDescent="0.25">
      <c r="A23" s="26"/>
      <c r="B23" s="27" t="s">
        <v>46</v>
      </c>
      <c r="C23" s="11"/>
      <c r="D23" s="11"/>
      <c r="E23" s="11"/>
      <c r="F23" s="28">
        <f>SUBTOTAL(109,F7:F22)</f>
        <v>0</v>
      </c>
      <c r="G23" s="29"/>
      <c r="ZY23" t="s">
        <v>47</v>
      </c>
    </row>
    <row r="24" spans="1:702" x14ac:dyDescent="0.25">
      <c r="A24" s="23"/>
      <c r="B24" s="24"/>
      <c r="C24" s="11"/>
      <c r="D24" s="11"/>
      <c r="E24" s="11"/>
      <c r="F24" s="8"/>
    </row>
    <row r="25" spans="1:702" x14ac:dyDescent="0.25">
      <c r="A25" s="9" t="s">
        <v>48</v>
      </c>
      <c r="B25" s="14" t="s">
        <v>49</v>
      </c>
      <c r="C25" s="11"/>
      <c r="D25" s="11"/>
      <c r="E25" s="11"/>
      <c r="F25" s="12"/>
      <c r="ZY25" t="s">
        <v>50</v>
      </c>
      <c r="ZZ25" s="13"/>
    </row>
    <row r="26" spans="1:702" x14ac:dyDescent="0.25">
      <c r="A26" s="9" t="s">
        <v>51</v>
      </c>
      <c r="B26" s="15" t="s">
        <v>52</v>
      </c>
      <c r="C26" s="11"/>
      <c r="D26" s="11"/>
      <c r="E26" s="11"/>
      <c r="F26" s="12"/>
      <c r="ZY26" t="s">
        <v>53</v>
      </c>
      <c r="ZZ26" s="13"/>
    </row>
    <row r="27" spans="1:702" x14ac:dyDescent="0.25">
      <c r="A27" s="35"/>
      <c r="B27" s="15"/>
      <c r="C27" s="11"/>
      <c r="D27" s="11"/>
      <c r="E27" s="11"/>
      <c r="F27" s="12"/>
      <c r="ZZ27" s="13"/>
    </row>
    <row r="28" spans="1:702" ht="48" x14ac:dyDescent="0.25">
      <c r="A28" s="17" t="s">
        <v>54</v>
      </c>
      <c r="B28" s="18" t="s">
        <v>55</v>
      </c>
      <c r="C28" s="19" t="s">
        <v>56</v>
      </c>
      <c r="D28" s="20">
        <v>16</v>
      </c>
      <c r="E28" s="21"/>
      <c r="F28" s="22">
        <f>ROUND(D28*E28,2)</f>
        <v>0</v>
      </c>
      <c r="ZY28" t="s">
        <v>57</v>
      </c>
      <c r="ZZ28" s="13" t="s">
        <v>58</v>
      </c>
    </row>
    <row r="29" spans="1:702" x14ac:dyDescent="0.25">
      <c r="A29" s="23"/>
      <c r="B29" s="24"/>
      <c r="C29" s="11"/>
      <c r="D29" s="11"/>
      <c r="E29" s="11"/>
      <c r="F29" s="25"/>
    </row>
    <row r="30" spans="1:702" x14ac:dyDescent="0.25">
      <c r="A30" s="26"/>
      <c r="B30" s="27" t="s">
        <v>59</v>
      </c>
      <c r="C30" s="11"/>
      <c r="D30" s="11"/>
      <c r="E30" s="11"/>
      <c r="F30" s="28">
        <f>SUBTOTAL(109,F28:F29)</f>
        <v>0</v>
      </c>
      <c r="G30" s="29"/>
      <c r="ZY30" t="s">
        <v>60</v>
      </c>
    </row>
    <row r="31" spans="1:702" x14ac:dyDescent="0.25">
      <c r="A31" s="23"/>
      <c r="B31" s="24"/>
      <c r="C31" s="11"/>
      <c r="D31" s="11"/>
      <c r="E31" s="11"/>
      <c r="F31" s="8"/>
    </row>
    <row r="32" spans="1:702" x14ac:dyDescent="0.25">
      <c r="A32" s="9" t="s">
        <v>61</v>
      </c>
      <c r="B32" s="14" t="s">
        <v>62</v>
      </c>
      <c r="C32" s="11"/>
      <c r="D32" s="11"/>
      <c r="E32" s="11"/>
      <c r="F32" s="12"/>
      <c r="ZY32" t="s">
        <v>63</v>
      </c>
      <c r="ZZ32" s="13"/>
    </row>
    <row r="33" spans="1:702" ht="25.5" x14ac:dyDescent="0.25">
      <c r="A33" s="9" t="s">
        <v>64</v>
      </c>
      <c r="B33" s="15" t="s">
        <v>65</v>
      </c>
      <c r="C33" s="11"/>
      <c r="D33" s="11"/>
      <c r="E33" s="11"/>
      <c r="F33" s="12"/>
      <c r="ZY33" t="s">
        <v>66</v>
      </c>
      <c r="ZZ33" s="13"/>
    </row>
    <row r="34" spans="1:702" x14ac:dyDescent="0.25">
      <c r="A34" s="35"/>
      <c r="B34" s="15"/>
      <c r="C34" s="11"/>
      <c r="D34" s="11"/>
      <c r="E34" s="11"/>
      <c r="F34" s="12"/>
      <c r="ZZ34" s="13"/>
    </row>
    <row r="35" spans="1:702" ht="36" x14ac:dyDescent="0.25">
      <c r="A35" s="17" t="s">
        <v>67</v>
      </c>
      <c r="B35" s="18" t="s">
        <v>68</v>
      </c>
      <c r="C35" s="19" t="s">
        <v>69</v>
      </c>
      <c r="D35" s="30"/>
      <c r="E35" s="21"/>
      <c r="F35" s="22">
        <f>ROUND(D35*E35,2)</f>
        <v>0</v>
      </c>
      <c r="ZY35" t="s">
        <v>70</v>
      </c>
      <c r="ZZ35" s="13" t="s">
        <v>71</v>
      </c>
    </row>
    <row r="36" spans="1:702" x14ac:dyDescent="0.25">
      <c r="A36" s="36"/>
      <c r="B36" s="18"/>
      <c r="C36" s="19"/>
      <c r="D36" s="30"/>
      <c r="E36" s="21"/>
      <c r="F36" s="22"/>
      <c r="ZZ36" s="13"/>
    </row>
    <row r="37" spans="1:702" ht="24" x14ac:dyDescent="0.25">
      <c r="A37" s="17" t="s">
        <v>72</v>
      </c>
      <c r="B37" s="18" t="s">
        <v>73</v>
      </c>
      <c r="C37" s="19" t="s">
        <v>74</v>
      </c>
      <c r="D37" s="20"/>
      <c r="E37" s="21"/>
      <c r="F37" s="22">
        <f>ROUND(D37*E37,2)</f>
        <v>0</v>
      </c>
      <c r="ZY37" t="s">
        <v>75</v>
      </c>
      <c r="ZZ37" s="13" t="s">
        <v>76</v>
      </c>
    </row>
    <row r="38" spans="1:702" x14ac:dyDescent="0.25">
      <c r="A38" s="23"/>
      <c r="B38" s="24"/>
      <c r="C38" s="11"/>
      <c r="D38" s="11"/>
      <c r="E38" s="11"/>
      <c r="F38" s="25"/>
    </row>
    <row r="39" spans="1:702" ht="38.25" x14ac:dyDescent="0.25">
      <c r="A39" s="26"/>
      <c r="B39" s="27" t="s">
        <v>77</v>
      </c>
      <c r="C39" s="11"/>
      <c r="D39" s="11"/>
      <c r="E39" s="11"/>
      <c r="F39" s="28">
        <f>SUBTOTAL(109,F35:F38)</f>
        <v>0</v>
      </c>
      <c r="G39" s="29"/>
      <c r="ZY39" t="s">
        <v>78</v>
      </c>
    </row>
    <row r="40" spans="1:702" x14ac:dyDescent="0.25">
      <c r="A40" s="23"/>
      <c r="B40" s="24"/>
      <c r="C40" s="11"/>
      <c r="D40" s="11"/>
      <c r="E40" s="11"/>
      <c r="F40" s="8"/>
    </row>
    <row r="41" spans="1:702" ht="15.75" thickBot="1" x14ac:dyDescent="0.3">
      <c r="A41" s="37"/>
      <c r="B41" s="38"/>
      <c r="C41" s="11"/>
      <c r="D41" s="11"/>
      <c r="E41" s="11"/>
      <c r="F41" s="12"/>
    </row>
    <row r="42" spans="1:702" x14ac:dyDescent="0.25">
      <c r="A42" s="39"/>
      <c r="B42" s="40"/>
      <c r="C42" s="40"/>
      <c r="D42" s="40"/>
      <c r="E42" s="40"/>
      <c r="F42" s="41"/>
    </row>
    <row r="43" spans="1:702" x14ac:dyDescent="0.25">
      <c r="A43" s="42"/>
      <c r="B43" s="43" t="s">
        <v>79</v>
      </c>
      <c r="C43" s="44"/>
      <c r="D43" s="44"/>
      <c r="E43" s="45" t="s">
        <v>84</v>
      </c>
      <c r="F43" s="46">
        <f>SUBTOTAL(109,F4:F41)</f>
        <v>0</v>
      </c>
      <c r="ZY43" t="s">
        <v>80</v>
      </c>
    </row>
    <row r="44" spans="1:702" x14ac:dyDescent="0.25">
      <c r="A44" s="47">
        <v>20</v>
      </c>
      <c r="B44" s="43" t="str">
        <f>CONCATENATE("Montant TVA (",A44,"%)")</f>
        <v>Montant TVA (20%)</v>
      </c>
      <c r="C44" s="44"/>
      <c r="D44" s="44"/>
      <c r="E44" s="45" t="s">
        <v>84</v>
      </c>
      <c r="F44" s="46">
        <f>(F43*A44)/100</f>
        <v>0</v>
      </c>
      <c r="ZY44" t="s">
        <v>81</v>
      </c>
    </row>
    <row r="45" spans="1:702" x14ac:dyDescent="0.25">
      <c r="A45" s="42"/>
      <c r="B45" s="43" t="s">
        <v>82</v>
      </c>
      <c r="C45" s="44"/>
      <c r="D45" s="44"/>
      <c r="E45" s="45" t="s">
        <v>84</v>
      </c>
      <c r="F45" s="46">
        <f>F43+F44</f>
        <v>0</v>
      </c>
      <c r="ZY45" t="s">
        <v>83</v>
      </c>
    </row>
    <row r="46" spans="1:702" ht="15.75" thickBot="1" x14ac:dyDescent="0.3">
      <c r="A46" s="48"/>
      <c r="B46" s="49"/>
      <c r="C46" s="49"/>
      <c r="D46" s="49"/>
      <c r="E46" s="49"/>
      <c r="F46" s="50"/>
    </row>
    <row r="47" spans="1:702" x14ac:dyDescent="0.25">
      <c r="F47" s="31"/>
    </row>
  </sheetData>
  <mergeCells count="1">
    <mergeCell ref="A1:F1"/>
  </mergeCells>
  <printOptions horizontalCentered="1"/>
  <pageMargins left="0" right="0" top="0.42" bottom="0.42" header="0.76" footer="0.76"/>
  <pageSetup paperSize="9" fitToHeight="0" orientation="portrait" r:id="rId1"/>
  <rowBreaks count="1" manualBreakCount="1">
    <brk id="31"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9F144D2D84704FB7683F3D72B5E05B" ma:contentTypeVersion="13" ma:contentTypeDescription="Crée un document." ma:contentTypeScope="" ma:versionID="27957fa44e1989fb866792815f3120ba">
  <xsd:schema xmlns:xsd="http://www.w3.org/2001/XMLSchema" xmlns:xs="http://www.w3.org/2001/XMLSchema" xmlns:p="http://schemas.microsoft.com/office/2006/metadata/properties" xmlns:ns2="b69e3c44-2c5e-40a4-9862-c088c70eea85" xmlns:ns3="0fae7a05-65d4-4765-b59e-ba141931fc12" targetNamespace="http://schemas.microsoft.com/office/2006/metadata/properties" ma:root="true" ma:fieldsID="6810a395d4544ceecb1632d710f000df" ns2:_="" ns3:_="">
    <xsd:import namespace="b69e3c44-2c5e-40a4-9862-c088c70eea85"/>
    <xsd:import namespace="0fae7a05-65d4-4765-b59e-ba141931fc1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9e3c44-2c5e-40a4-9862-c088c70eea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8677f692-d994-4acc-8837-afe4794f69ac"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fae7a05-65d4-4765-b59e-ba141931fc1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28a4fcad-c3dc-4548-9383-4adc1ff65fe2}" ma:internalName="TaxCatchAll" ma:showField="CatchAllData" ma:web="0fae7a05-65d4-4765-b59e-ba141931fc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26665C8-89A4-4033-A822-6B169A8C2A75}"/>
</file>

<file path=customXml/itemProps2.xml><?xml version="1.0" encoding="utf-8"?>
<ds:datastoreItem xmlns:ds="http://schemas.openxmlformats.org/officeDocument/2006/customXml" ds:itemID="{BA7202F3-3E20-4FAA-8392-CC3D5DDA4AE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N°08 Page de garde</vt:lpstr>
      <vt:lpstr>Lot N°08 METALLERIE</vt:lpstr>
      <vt:lpstr>'Lot N°08 METALLERIE'!Impression_des_titres</vt:lpstr>
      <vt:lpstr>'Lot N°08 METALLERIE'!Zone_d_impression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Stagiaire</dc:creator>
  <cp:lastModifiedBy>Maxime</cp:lastModifiedBy>
  <dcterms:created xsi:type="dcterms:W3CDTF">2024-07-09T07:18:18Z</dcterms:created>
  <dcterms:modified xsi:type="dcterms:W3CDTF">2024-07-09T07:39:43Z</dcterms:modified>
</cp:coreProperties>
</file>